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7715" windowHeight="9015"/>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J17" i="1" l="1"/>
  <c r="J16" i="1"/>
  <c r="B29" i="1" l="1"/>
  <c r="F14" i="1" l="1"/>
  <c r="C33" i="1" s="1"/>
  <c r="B14" i="1"/>
  <c r="C32" i="1" s="1"/>
</calcChain>
</file>

<file path=xl/sharedStrings.xml><?xml version="1.0" encoding="utf-8"?>
<sst xmlns="http://schemas.openxmlformats.org/spreadsheetml/2006/main" count="48" uniqueCount="36">
  <si>
    <t>Schwerpunktbereichsvergleich</t>
  </si>
  <si>
    <t>Tragen Sie die 5 besten Klausuren sowie die Seminararbeit ein:</t>
  </si>
  <si>
    <t>Klausur 1</t>
  </si>
  <si>
    <t>Klausur 2</t>
  </si>
  <si>
    <t>Klausur 3</t>
  </si>
  <si>
    <t>Klausur 4</t>
  </si>
  <si>
    <t>Klausur 5</t>
  </si>
  <si>
    <t>Seminararbeit</t>
  </si>
  <si>
    <t>Punkte</t>
  </si>
  <si>
    <t>Endergebnis</t>
  </si>
  <si>
    <t>Tragen Sie die 2 besten Bonner Klausuren sowie die 2 besten verbleibenden Klausuren und die Seminararbeit ein:</t>
  </si>
  <si>
    <t>Klausur 1 - Bonn</t>
  </si>
  <si>
    <t>Klausur 2 - Bonn</t>
  </si>
  <si>
    <t>Erste Juristische Prüfung</t>
  </si>
  <si>
    <t>Staatlicher Pflichtfachteil</t>
  </si>
  <si>
    <t>Zivilrecht I</t>
  </si>
  <si>
    <t>Zivilrecht II</t>
  </si>
  <si>
    <t>Zivilrecht III</t>
  </si>
  <si>
    <t>Strafrecht</t>
  </si>
  <si>
    <t>Öffentliches Recht I</t>
  </si>
  <si>
    <t>Öffentliches Recht II</t>
  </si>
  <si>
    <t>Gesamtergebnis Prüfungsgespräch</t>
  </si>
  <si>
    <t xml:space="preserve">Vortrag </t>
  </si>
  <si>
    <t xml:space="preserve">Endergebnis </t>
  </si>
  <si>
    <t>Endergebnis staatlicher Pflichtfachanteil</t>
  </si>
  <si>
    <t>alt</t>
  </si>
  <si>
    <t>neu</t>
  </si>
  <si>
    <t>Klausur 6</t>
  </si>
  <si>
    <t xml:space="preserve">Klausur 1 - Bonn </t>
  </si>
  <si>
    <t>Durchschitt alle Prüfungsleistungen</t>
  </si>
  <si>
    <t>Durchschnitt Bonner Leistungen</t>
  </si>
  <si>
    <t>Mindestens 4,0 Punkte</t>
  </si>
  <si>
    <t>Bestehensregel der neue Schwerpunktbereichsordnung</t>
  </si>
  <si>
    <t>Tragen Sie alle 6 Klausuren des SPB und die Seminararbeit ein. Zum Bestehen des SPB ist ein Durchschnitt von mindestens 4,0 Punkten bei allen Prüfungsleistungen (Seminarleitung zählt 4fach) und den beiden besten Bonner Leistungen erforderlich.</t>
  </si>
  <si>
    <t>Gesamtnotenberechnung 
neue Schwerpunktbereichsordnung</t>
  </si>
  <si>
    <t>Gesamtnotenberechnung 
alte Schwerpunktbereichsordnung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</si>
</sst>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b/>
      <sz val="18"/>
      <color theme="1"/>
      <name val="Calibri"/>
      <family val="2"/>
      <scheme val="minor"/>
    </font>
    <font>
      <b/>
      <sz val="16"/>
      <color theme="1"/>
      <name val="Calibri"/>
      <family val="2"/>
      <scheme val="minor"/>
    </font>
    <font>
      <sz val="10"/>
      <name val="Arial"/>
      <family val="2"/>
    </font>
    <font>
      <sz val="11"/>
      <name val="Calibri"/>
      <family val="2"/>
      <scheme val="minor"/>
    </font>
    <font>
      <b/>
      <sz val="12"/>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6" fillId="0" borderId="0"/>
  </cellStyleXfs>
  <cellXfs count="19">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0" fillId="0" borderId="0" xfId="0" applyFont="1"/>
    <xf numFmtId="0" fontId="0" fillId="2" borderId="0" xfId="0" applyFont="1" applyFill="1"/>
    <xf numFmtId="0" fontId="7" fillId="0" borderId="0" xfId="0" applyFont="1"/>
    <xf numFmtId="0" fontId="8" fillId="0" borderId="0" xfId="1" applyFont="1" applyFill="1" applyAlignment="1">
      <alignment horizontal="left"/>
    </xf>
    <xf numFmtId="0" fontId="7" fillId="0" borderId="0" xfId="1" applyFont="1" applyAlignment="1">
      <alignment horizontal="left"/>
    </xf>
    <xf numFmtId="0" fontId="7" fillId="0" borderId="0" xfId="0" applyFont="1" applyAlignment="1">
      <alignment horizontal="left"/>
    </xf>
    <xf numFmtId="0" fontId="9" fillId="0" borderId="0" xfId="0" applyFont="1"/>
    <xf numFmtId="2" fontId="3" fillId="0" borderId="0" xfId="0" applyNumberFormat="1" applyFont="1"/>
    <xf numFmtId="0" fontId="1" fillId="0" borderId="0" xfId="0" applyFont="1" applyAlignment="1">
      <alignment horizontal="center"/>
    </xf>
    <xf numFmtId="0" fontId="0" fillId="0" borderId="0" xfId="0" applyFont="1" applyAlignment="1">
      <alignment horizontal="left" vertical="top" wrapText="1"/>
    </xf>
    <xf numFmtId="0" fontId="0" fillId="0" borderId="0" xfId="0" applyFont="1" applyAlignment="1">
      <alignment vertical="top" wrapText="1"/>
    </xf>
    <xf numFmtId="0" fontId="4" fillId="0" borderId="0" xfId="0" applyFont="1"/>
    <xf numFmtId="0" fontId="1" fillId="0" borderId="0" xfId="0" applyFont="1" applyAlignment="1">
      <alignment horizontal="left"/>
    </xf>
    <xf numFmtId="0" fontId="2" fillId="0" borderId="0" xfId="0" applyFont="1" applyAlignment="1">
      <alignment wrapText="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election activeCell="G22" sqref="G22"/>
    </sheetView>
  </sheetViews>
  <sheetFormatPr baseColWidth="10" defaultRowHeight="15" x14ac:dyDescent="0.25"/>
  <cols>
    <col min="1" max="1" width="41.140625" style="5" bestFit="1" customWidth="1"/>
    <col min="2" max="4" width="11.42578125" style="5"/>
    <col min="5" max="5" width="36.85546875" style="5" customWidth="1"/>
    <col min="6" max="8" width="11.42578125" style="5"/>
    <col min="9" max="9" width="41.42578125" style="5" customWidth="1"/>
    <col min="10" max="11" width="11.42578125" style="5"/>
    <col min="12" max="12" width="16.140625" style="5" customWidth="1"/>
    <col min="13" max="16384" width="11.42578125" style="5"/>
  </cols>
  <sheetData>
    <row r="1" spans="1:12" ht="23.25" x14ac:dyDescent="0.35">
      <c r="A1" s="16" t="s">
        <v>0</v>
      </c>
      <c r="B1" s="16"/>
      <c r="C1" s="16"/>
    </row>
    <row r="3" spans="1:12" ht="31.5" x14ac:dyDescent="0.25">
      <c r="A3" s="18" t="s">
        <v>35</v>
      </c>
      <c r="E3" s="18" t="s">
        <v>34</v>
      </c>
      <c r="I3" s="17" t="s">
        <v>32</v>
      </c>
      <c r="J3" s="17"/>
    </row>
    <row r="4" spans="1:12" ht="47.25" customHeight="1" x14ac:dyDescent="0.25">
      <c r="A4" s="14" t="s">
        <v>1</v>
      </c>
      <c r="B4" s="14"/>
      <c r="E4" s="15" t="s">
        <v>10</v>
      </c>
      <c r="F4" s="15"/>
      <c r="I4" s="14" t="s">
        <v>33</v>
      </c>
      <c r="J4" s="14"/>
      <c r="K4" s="14"/>
      <c r="L4" s="14"/>
    </row>
    <row r="5" spans="1:12" x14ac:dyDescent="0.25">
      <c r="B5" s="1" t="s">
        <v>8</v>
      </c>
      <c r="F5" s="1" t="s">
        <v>8</v>
      </c>
    </row>
    <row r="6" spans="1:12" x14ac:dyDescent="0.25">
      <c r="A6" s="5" t="s">
        <v>2</v>
      </c>
      <c r="B6" s="6">
        <v>0</v>
      </c>
      <c r="E6" s="5" t="s">
        <v>11</v>
      </c>
      <c r="F6" s="6">
        <v>0</v>
      </c>
      <c r="J6" s="5" t="s">
        <v>8</v>
      </c>
    </row>
    <row r="7" spans="1:12" x14ac:dyDescent="0.25">
      <c r="A7" s="5" t="s">
        <v>3</v>
      </c>
      <c r="B7" s="6">
        <v>0</v>
      </c>
      <c r="E7" s="5" t="s">
        <v>12</v>
      </c>
      <c r="F7" s="6">
        <v>0</v>
      </c>
      <c r="I7" s="5" t="s">
        <v>28</v>
      </c>
      <c r="J7" s="6">
        <v>0</v>
      </c>
    </row>
    <row r="8" spans="1:12" x14ac:dyDescent="0.25">
      <c r="A8" s="5" t="s">
        <v>4</v>
      </c>
      <c r="B8" s="6">
        <v>0</v>
      </c>
      <c r="E8" s="5" t="s">
        <v>4</v>
      </c>
      <c r="F8" s="6">
        <v>0</v>
      </c>
      <c r="I8" s="5" t="s">
        <v>12</v>
      </c>
      <c r="J8" s="6">
        <v>0</v>
      </c>
    </row>
    <row r="9" spans="1:12" x14ac:dyDescent="0.25">
      <c r="A9" s="5" t="s">
        <v>5</v>
      </c>
      <c r="B9" s="6">
        <v>0</v>
      </c>
      <c r="E9" s="5" t="s">
        <v>5</v>
      </c>
      <c r="F9" s="6">
        <v>0</v>
      </c>
      <c r="I9" s="5" t="s">
        <v>4</v>
      </c>
      <c r="J9" s="6">
        <v>0</v>
      </c>
    </row>
    <row r="10" spans="1:12" x14ac:dyDescent="0.25">
      <c r="A10" s="5" t="s">
        <v>6</v>
      </c>
      <c r="B10" s="6">
        <v>0</v>
      </c>
      <c r="I10" s="5" t="s">
        <v>5</v>
      </c>
      <c r="J10" s="6">
        <v>0</v>
      </c>
    </row>
    <row r="11" spans="1:12" x14ac:dyDescent="0.25">
      <c r="E11" s="5" t="s">
        <v>7</v>
      </c>
      <c r="F11" s="6">
        <v>0</v>
      </c>
      <c r="I11" s="5" t="s">
        <v>6</v>
      </c>
      <c r="J11" s="6">
        <v>0</v>
      </c>
    </row>
    <row r="12" spans="1:12" x14ac:dyDescent="0.25">
      <c r="A12" s="5" t="s">
        <v>7</v>
      </c>
      <c r="B12" s="6">
        <v>0</v>
      </c>
      <c r="I12" s="5" t="s">
        <v>27</v>
      </c>
      <c r="J12" s="6">
        <v>0</v>
      </c>
    </row>
    <row r="14" spans="1:12" ht="15.75" x14ac:dyDescent="0.25">
      <c r="A14" s="2" t="s">
        <v>23</v>
      </c>
      <c r="B14" s="3">
        <f>SUM(B6:B10)*0.14+B12*0.3</f>
        <v>0</v>
      </c>
      <c r="E14" s="2" t="s">
        <v>9</v>
      </c>
      <c r="F14" s="3">
        <f>SUM(F6:F9)*0.15+F11*0.4</f>
        <v>0</v>
      </c>
      <c r="I14" s="5" t="s">
        <v>7</v>
      </c>
      <c r="J14" s="6">
        <v>0</v>
      </c>
    </row>
    <row r="16" spans="1:12" ht="15.75" x14ac:dyDescent="0.25">
      <c r="I16" s="2" t="s">
        <v>30</v>
      </c>
      <c r="J16" s="12">
        <f>SUM(J7:J8)/2</f>
        <v>0</v>
      </c>
      <c r="K16" s="13" t="s">
        <v>31</v>
      </c>
      <c r="L16" s="13"/>
    </row>
    <row r="17" spans="1:12" ht="21" x14ac:dyDescent="0.35">
      <c r="A17" s="4" t="s">
        <v>14</v>
      </c>
      <c r="I17" s="2" t="s">
        <v>29</v>
      </c>
      <c r="J17" s="12">
        <f>(SUM(J7:J12) + (J14*4))/10</f>
        <v>0</v>
      </c>
      <c r="K17" s="13" t="s">
        <v>31</v>
      </c>
      <c r="L17" s="13"/>
    </row>
    <row r="18" spans="1:12" x14ac:dyDescent="0.25">
      <c r="B18" s="1" t="s">
        <v>8</v>
      </c>
    </row>
    <row r="19" spans="1:12" x14ac:dyDescent="0.25">
      <c r="A19" s="9" t="s">
        <v>15</v>
      </c>
      <c r="B19" s="6">
        <v>0</v>
      </c>
    </row>
    <row r="20" spans="1:12" x14ac:dyDescent="0.25">
      <c r="A20" s="9" t="s">
        <v>16</v>
      </c>
      <c r="B20" s="6">
        <v>0</v>
      </c>
    </row>
    <row r="21" spans="1:12" x14ac:dyDescent="0.25">
      <c r="A21" s="9" t="s">
        <v>17</v>
      </c>
      <c r="B21" s="6">
        <v>0</v>
      </c>
    </row>
    <row r="22" spans="1:12" x14ac:dyDescent="0.25">
      <c r="A22" s="9" t="s">
        <v>18</v>
      </c>
      <c r="B22" s="6">
        <v>0</v>
      </c>
    </row>
    <row r="23" spans="1:12" x14ac:dyDescent="0.25">
      <c r="A23" s="9" t="s">
        <v>19</v>
      </c>
      <c r="B23" s="6">
        <v>0</v>
      </c>
    </row>
    <row r="24" spans="1:12" x14ac:dyDescent="0.25">
      <c r="A24" s="9" t="s">
        <v>20</v>
      </c>
      <c r="B24" s="6">
        <v>0</v>
      </c>
    </row>
    <row r="25" spans="1:12" x14ac:dyDescent="0.25">
      <c r="A25" s="10"/>
    </row>
    <row r="26" spans="1:12" x14ac:dyDescent="0.25">
      <c r="A26" s="9" t="s">
        <v>21</v>
      </c>
      <c r="B26" s="6">
        <v>0</v>
      </c>
    </row>
    <row r="27" spans="1:12" x14ac:dyDescent="0.25">
      <c r="A27" s="9" t="s">
        <v>22</v>
      </c>
      <c r="B27" s="6">
        <v>0</v>
      </c>
    </row>
    <row r="28" spans="1:12" x14ac:dyDescent="0.25">
      <c r="A28" s="7"/>
    </row>
    <row r="29" spans="1:12" ht="15.75" x14ac:dyDescent="0.25">
      <c r="A29" s="8" t="s">
        <v>24</v>
      </c>
      <c r="B29" s="3">
        <f>SUM(B19:B24)*0.1+B26*0.3+B27*0.1</f>
        <v>0</v>
      </c>
    </row>
    <row r="31" spans="1:12" x14ac:dyDescent="0.25">
      <c r="B31" s="1"/>
    </row>
    <row r="32" spans="1:12" ht="21" x14ac:dyDescent="0.35">
      <c r="A32" s="4" t="s">
        <v>13</v>
      </c>
      <c r="B32" s="11" t="s">
        <v>25</v>
      </c>
      <c r="C32" s="3">
        <f>B14*0.3+B29*0.7</f>
        <v>0</v>
      </c>
    </row>
    <row r="33" spans="2:3" ht="20.25" customHeight="1" x14ac:dyDescent="0.25">
      <c r="B33" s="11" t="s">
        <v>26</v>
      </c>
      <c r="C33" s="3">
        <f>F14*0.3+B29*0.7</f>
        <v>0</v>
      </c>
    </row>
  </sheetData>
  <mergeCells count="7">
    <mergeCell ref="K16:L16"/>
    <mergeCell ref="K17:L17"/>
    <mergeCell ref="A4:B4"/>
    <mergeCell ref="E4:F4"/>
    <mergeCell ref="A1:C1"/>
    <mergeCell ref="I3:J3"/>
    <mergeCell ref="I4:L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Studienberatung</dc:creator>
  <cp:lastModifiedBy>Machatschke</cp:lastModifiedBy>
  <dcterms:created xsi:type="dcterms:W3CDTF">2015-03-20T09:06:19Z</dcterms:created>
  <dcterms:modified xsi:type="dcterms:W3CDTF">2016-07-06T14:09:00Z</dcterms:modified>
</cp:coreProperties>
</file>